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i Mild\Desktop\323 ITA\323_O11แผนการใช้จ่ายงบประมาณประจำปีและรายงานผลการใช้จ่ายงบประมาณประจำปี_\"/>
    </mc:Choice>
  </mc:AlternateContent>
  <xr:revisionPtr revIDLastSave="0" documentId="13_ncr:1_{2D4EAAF9-AB34-4B6E-B667-88C6B469DA6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ไตรมาส2" sheetId="3" r:id="rId1"/>
  </sheets>
  <definedNames>
    <definedName name="_xlnm.Print_Area" localSheetId="0">ไตรมาส2!$A$1:$I$13</definedName>
    <definedName name="_xlnm.Print_Titles" localSheetId="0">ไตรมาส2!$1:$3</definedName>
  </definedNames>
  <calcPr calcId="181029"/>
</workbook>
</file>

<file path=xl/calcChain.xml><?xml version="1.0" encoding="utf-8"?>
<calcChain xmlns="http://schemas.openxmlformats.org/spreadsheetml/2006/main">
  <c r="F12" i="3" l="1"/>
  <c r="H12" i="3"/>
  <c r="H11" i="3"/>
  <c r="F11" i="3"/>
  <c r="F13" i="3"/>
  <c r="H13" i="3" s="1"/>
  <c r="E13" i="3"/>
  <c r="H8" i="3"/>
  <c r="H7" i="3"/>
  <c r="H6" i="3"/>
</calcChain>
</file>

<file path=xl/sharedStrings.xml><?xml version="1.0" encoding="utf-8"?>
<sst xmlns="http://schemas.openxmlformats.org/spreadsheetml/2006/main" count="27" uniqueCount="20">
  <si>
    <t>ที่</t>
  </si>
  <si>
    <t>รวม</t>
  </si>
  <si>
    <t>ผลการดำเนินงาน</t>
  </si>
  <si>
    <t>งบประมาณที่ได้รับ</t>
  </si>
  <si>
    <t>ผลการเบิกจ่าย</t>
  </si>
  <si>
    <t>คิดเป็นร้อยละ</t>
  </si>
  <si>
    <t>ปัญหา/อุปสรรค
แนวทางการแก้ไข</t>
  </si>
  <si>
    <t>รายการ</t>
  </si>
  <si>
    <t>รายงานผลการใช้จ่ายงบประมาณ ของ ส.ทท.3 กก.2 บก.ทท.3</t>
  </si>
  <si>
    <t>ค่าจ้างเหมาทำความสะอาด</t>
  </si>
  <si>
    <t>ค่าเช่าสัญญาณอินเตอร์เน็ต (กระบี่)</t>
  </si>
  <si>
    <t>ค่าน้ำมันเชื้อเพลิง</t>
  </si>
  <si>
    <t>ไม่มีปัญหาอุปสรรค</t>
  </si>
  <si>
    <t xml:space="preserve"> ข้อมูล ณ วันที่ 1 เมษายน พ.ศ. 2567</t>
  </si>
  <si>
    <t>ประจำปีงบประมาณ พ.ศ. 2567 ไตรมาสที่ 2 (ม.ค.67 - มี.ค.67)</t>
  </si>
  <si>
    <t>ม.ค.67 - มี.ค.67</t>
  </si>
  <si>
    <t>ต.ค.66 - พ.ค.67</t>
  </si>
  <si>
    <t xml:space="preserve"> - น้ำมันเชื้อเพลิงเรือตรวจการณ์</t>
  </si>
  <si>
    <t>ค่าเช่าสัญญาณอินเตอร์เน็ต 
ศูนย์บริการนักท่องเที่ยวอ่าวนาง</t>
  </si>
  <si>
    <t xml:space="preserve"> - น้ำมันเชื้อเพลิงรถเอทีวี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</si>
</sst>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b/>
      <sz val="16"/>
      <color theme="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/>
    </xf>
    <xf numFmtId="0" fontId="7" fillId="0" borderId="1" xfId="0" applyFont="1" applyBorder="1"/>
    <xf numFmtId="43" fontId="7" fillId="0" borderId="1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/>
    <xf numFmtId="43" fontId="7" fillId="0" borderId="4" xfId="1" applyFont="1" applyBorder="1" applyAlignment="1">
      <alignment vertical="center" wrapText="1"/>
    </xf>
    <xf numFmtId="43" fontId="7" fillId="0" borderId="1" xfId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43" fontId="3" fillId="0" borderId="10" xfId="0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3" fontId="7" fillId="0" borderId="8" xfId="1" applyFont="1" applyBorder="1" applyAlignment="1">
      <alignment vertical="center" wrapText="1"/>
    </xf>
    <xf numFmtId="43" fontId="7" fillId="0" borderId="4" xfId="1" applyFont="1" applyBorder="1" applyAlignment="1">
      <alignment vertical="center" wrapText="1"/>
    </xf>
    <xf numFmtId="43" fontId="4" fillId="0" borderId="5" xfId="1" applyFont="1" applyBorder="1" applyAlignment="1">
      <alignment horizontal="center" vertical="center"/>
    </xf>
    <xf numFmtId="43" fontId="4" fillId="0" borderId="6" xfId="1" applyFont="1" applyBorder="1" applyAlignment="1">
      <alignment horizontal="center" vertical="center"/>
    </xf>
    <xf numFmtId="43" fontId="4" fillId="0" borderId="7" xfId="1" applyFont="1" applyBorder="1" applyAlignment="1">
      <alignment horizontal="center" vertical="center"/>
    </xf>
    <xf numFmtId="43" fontId="4" fillId="0" borderId="2" xfId="1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3" fontId="3" fillId="0" borderId="10" xfId="1" applyFont="1" applyBorder="1" applyAlignment="1">
      <alignment horizontal="center" vertical="center"/>
    </xf>
    <xf numFmtId="43" fontId="3" fillId="0" borderId="9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3" fontId="4" fillId="0" borderId="10" xfId="1" applyFont="1" applyBorder="1" applyAlignment="1">
      <alignment horizontal="center" vertical="center"/>
    </xf>
    <xf numFmtId="43" fontId="4" fillId="0" borderId="9" xfId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3" fontId="4" fillId="0" borderId="1" xfId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F6D09-E7F6-493D-936C-6543A79FD127}">
  <dimension ref="A1:I37"/>
  <sheetViews>
    <sheetView tabSelected="1" zoomScale="85" zoomScaleNormal="85" workbookViewId="0">
      <selection activeCell="H11" sqref="H11"/>
    </sheetView>
  </sheetViews>
  <sheetFormatPr defaultRowHeight="21" x14ac:dyDescent="0.35"/>
  <cols>
    <col min="1" max="1" width="5.75" style="1" customWidth="1"/>
    <col min="2" max="2" width="27.125" style="1" customWidth="1"/>
    <col min="3" max="3" width="13.75" style="1" customWidth="1"/>
    <col min="4" max="4" width="7.25" style="1" customWidth="1"/>
    <col min="5" max="5" width="17.625" style="1" customWidth="1"/>
    <col min="6" max="6" width="8.25" style="1" customWidth="1"/>
    <col min="7" max="7" width="8.5" style="1" customWidth="1"/>
    <col min="8" max="8" width="12.375" style="1" customWidth="1"/>
    <col min="9" max="9" width="19.375" style="1" customWidth="1"/>
    <col min="10" max="16384" width="9" style="1"/>
  </cols>
  <sheetData>
    <row r="1" spans="1:9" ht="27.75" customHeight="1" x14ac:dyDescent="0.35">
      <c r="A1" s="35" t="s">
        <v>8</v>
      </c>
      <c r="B1" s="35"/>
      <c r="C1" s="35"/>
      <c r="D1" s="35"/>
      <c r="E1" s="35"/>
      <c r="F1" s="35"/>
      <c r="G1" s="35"/>
      <c r="H1" s="35"/>
      <c r="I1" s="35"/>
    </row>
    <row r="2" spans="1:9" ht="27.75" customHeight="1" x14ac:dyDescent="0.35">
      <c r="A2" s="35" t="s">
        <v>14</v>
      </c>
      <c r="B2" s="35"/>
      <c r="C2" s="35"/>
      <c r="D2" s="35"/>
      <c r="E2" s="35"/>
      <c r="F2" s="35"/>
      <c r="G2" s="35"/>
      <c r="H2" s="35"/>
      <c r="I2" s="35"/>
    </row>
    <row r="3" spans="1:9" ht="27.75" customHeight="1" x14ac:dyDescent="0.35">
      <c r="A3" s="36" t="s">
        <v>13</v>
      </c>
      <c r="B3" s="36"/>
      <c r="C3" s="36"/>
      <c r="D3" s="36"/>
      <c r="E3" s="36"/>
      <c r="F3" s="36"/>
      <c r="G3" s="36"/>
      <c r="H3" s="36"/>
      <c r="I3" s="36"/>
    </row>
    <row r="4" spans="1:9" ht="23.25" customHeight="1" x14ac:dyDescent="0.35">
      <c r="A4" s="37" t="s">
        <v>0</v>
      </c>
      <c r="B4" s="37" t="s">
        <v>7</v>
      </c>
      <c r="C4" s="39" t="s">
        <v>2</v>
      </c>
      <c r="D4" s="40"/>
      <c r="E4" s="39" t="s">
        <v>3</v>
      </c>
      <c r="F4" s="39" t="s">
        <v>4</v>
      </c>
      <c r="G4" s="40"/>
      <c r="H4" s="43" t="s">
        <v>5</v>
      </c>
      <c r="I4" s="44" t="s">
        <v>6</v>
      </c>
    </row>
    <row r="5" spans="1:9" ht="21" customHeight="1" x14ac:dyDescent="0.35">
      <c r="A5" s="38"/>
      <c r="B5" s="38"/>
      <c r="C5" s="41"/>
      <c r="D5" s="42"/>
      <c r="E5" s="41"/>
      <c r="F5" s="41"/>
      <c r="G5" s="42"/>
      <c r="H5" s="43"/>
      <c r="I5" s="45"/>
    </row>
    <row r="6" spans="1:9" x14ac:dyDescent="0.35">
      <c r="A6" s="2">
        <v>1</v>
      </c>
      <c r="B6" s="3" t="s">
        <v>9</v>
      </c>
      <c r="C6" s="31" t="s">
        <v>16</v>
      </c>
      <c r="D6" s="32"/>
      <c r="E6" s="4">
        <v>79040</v>
      </c>
      <c r="F6" s="46">
        <v>59280</v>
      </c>
      <c r="G6" s="46"/>
      <c r="H6" s="10">
        <f>F6/E6*100</f>
        <v>75</v>
      </c>
      <c r="I6" s="5" t="s">
        <v>12</v>
      </c>
    </row>
    <row r="7" spans="1:9" x14ac:dyDescent="0.35">
      <c r="A7" s="2">
        <v>2</v>
      </c>
      <c r="B7" s="6" t="s">
        <v>10</v>
      </c>
      <c r="C7" s="31" t="s">
        <v>16</v>
      </c>
      <c r="D7" s="32"/>
      <c r="E7" s="4">
        <v>21314.400000000001</v>
      </c>
      <c r="F7" s="33">
        <v>15985.8</v>
      </c>
      <c r="G7" s="34"/>
      <c r="H7" s="10">
        <f t="shared" ref="H7:H13" si="0">F7/E7*100</f>
        <v>74.999999999999986</v>
      </c>
      <c r="I7" s="5" t="s">
        <v>12</v>
      </c>
    </row>
    <row r="8" spans="1:9" x14ac:dyDescent="0.35">
      <c r="A8" s="49">
        <v>3</v>
      </c>
      <c r="B8" s="15" t="s">
        <v>18</v>
      </c>
      <c r="C8" s="17" t="s">
        <v>16</v>
      </c>
      <c r="D8" s="18"/>
      <c r="E8" s="21">
        <v>5992</v>
      </c>
      <c r="F8" s="23">
        <v>4494</v>
      </c>
      <c r="G8" s="24"/>
      <c r="H8" s="51">
        <f t="shared" si="0"/>
        <v>75</v>
      </c>
      <c r="I8" s="49" t="s">
        <v>12</v>
      </c>
    </row>
    <row r="9" spans="1:9" x14ac:dyDescent="0.35">
      <c r="A9" s="50"/>
      <c r="B9" s="16"/>
      <c r="C9" s="19"/>
      <c r="D9" s="20"/>
      <c r="E9" s="22"/>
      <c r="F9" s="25"/>
      <c r="G9" s="26"/>
      <c r="H9" s="52"/>
      <c r="I9" s="50"/>
    </row>
    <row r="10" spans="1:9" ht="21" customHeight="1" x14ac:dyDescent="0.35">
      <c r="A10" s="2">
        <v>4</v>
      </c>
      <c r="B10" s="6" t="s">
        <v>11</v>
      </c>
      <c r="C10" s="31"/>
      <c r="D10" s="32"/>
      <c r="E10" s="7"/>
      <c r="F10" s="33"/>
      <c r="G10" s="34"/>
      <c r="H10" s="10"/>
      <c r="I10" s="5"/>
    </row>
    <row r="11" spans="1:9" x14ac:dyDescent="0.35">
      <c r="A11" s="2"/>
      <c r="B11" s="6" t="s">
        <v>17</v>
      </c>
      <c r="C11" s="31" t="s">
        <v>15</v>
      </c>
      <c r="D11" s="32"/>
      <c r="E11" s="8">
        <v>192000</v>
      </c>
      <c r="F11" s="33">
        <f>64000+64000</f>
        <v>128000</v>
      </c>
      <c r="G11" s="34"/>
      <c r="H11" s="47">
        <f t="shared" si="0"/>
        <v>66.666666666666657</v>
      </c>
      <c r="I11" s="5" t="s">
        <v>12</v>
      </c>
    </row>
    <row r="12" spans="1:9" x14ac:dyDescent="0.35">
      <c r="A12" s="2"/>
      <c r="B12" s="6" t="s">
        <v>19</v>
      </c>
      <c r="C12" s="31" t="s">
        <v>15</v>
      </c>
      <c r="D12" s="32"/>
      <c r="E12" s="8">
        <v>7200</v>
      </c>
      <c r="F12" s="33">
        <f>2400+2400</f>
        <v>4800</v>
      </c>
      <c r="G12" s="34"/>
      <c r="H12" s="47">
        <f t="shared" si="0"/>
        <v>66.666666666666657</v>
      </c>
      <c r="I12" s="5" t="s">
        <v>12</v>
      </c>
    </row>
    <row r="13" spans="1:9" x14ac:dyDescent="0.35">
      <c r="A13" s="13" t="s">
        <v>1</v>
      </c>
      <c r="B13" s="14"/>
      <c r="C13" s="27"/>
      <c r="D13" s="28"/>
      <c r="E13" s="11">
        <f>SUM(E6:E12)</f>
        <v>305546.40000000002</v>
      </c>
      <c r="F13" s="29">
        <f>SUM(F6:F12)</f>
        <v>212559.8</v>
      </c>
      <c r="G13" s="30"/>
      <c r="H13" s="48">
        <f>F13/E13*100</f>
        <v>69.5671099381305</v>
      </c>
      <c r="I13" s="12"/>
    </row>
    <row r="14" spans="1:9" x14ac:dyDescent="0.35">
      <c r="E14" s="9"/>
      <c r="F14" s="9"/>
      <c r="G14" s="9"/>
    </row>
    <row r="16" spans="1:9" ht="22.5" customHeight="1" x14ac:dyDescent="0.35"/>
    <row r="17" ht="24.75" customHeight="1" x14ac:dyDescent="0.35"/>
    <row r="18" ht="14.25" customHeight="1" x14ac:dyDescent="0.35"/>
    <row r="19" ht="31.5" customHeight="1" x14ac:dyDescent="0.35"/>
    <row r="20" ht="21" customHeight="1" x14ac:dyDescent="0.35"/>
    <row r="27" ht="20.25" customHeight="1" x14ac:dyDescent="0.35"/>
    <row r="28" ht="21" customHeight="1" x14ac:dyDescent="0.35"/>
    <row r="35" ht="14.25" customHeight="1" x14ac:dyDescent="0.35"/>
    <row r="36" ht="14.25" customHeight="1" x14ac:dyDescent="0.35"/>
    <row r="37" ht="14.25" customHeight="1" x14ac:dyDescent="0.35"/>
  </sheetData>
  <mergeCells count="30">
    <mergeCell ref="H8:H9"/>
    <mergeCell ref="I8:I9"/>
    <mergeCell ref="A8:A9"/>
    <mergeCell ref="C6:D6"/>
    <mergeCell ref="F6:G6"/>
    <mergeCell ref="C7:D7"/>
    <mergeCell ref="F7:G7"/>
    <mergeCell ref="C10:D10"/>
    <mergeCell ref="F10:G10"/>
    <mergeCell ref="A1:I1"/>
    <mergeCell ref="A2:I2"/>
    <mergeCell ref="A3:I3"/>
    <mergeCell ref="A4:A5"/>
    <mergeCell ref="B4:B5"/>
    <mergeCell ref="C4:D5"/>
    <mergeCell ref="E4:E5"/>
    <mergeCell ref="F4:G5"/>
    <mergeCell ref="H4:H5"/>
    <mergeCell ref="I4:I5"/>
    <mergeCell ref="A13:B13"/>
    <mergeCell ref="B8:B9"/>
    <mergeCell ref="C8:D9"/>
    <mergeCell ref="E8:E9"/>
    <mergeCell ref="F8:G9"/>
    <mergeCell ref="C13:D13"/>
    <mergeCell ref="F13:G13"/>
    <mergeCell ref="C11:D11"/>
    <mergeCell ref="F11:G11"/>
    <mergeCell ref="C12:D12"/>
    <mergeCell ref="F12:G12"/>
  </mergeCells>
  <phoneticPr fontId="2" type="noConversion"/>
  <pageMargins left="1.08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ไตรมาส2</vt:lpstr>
      <vt:lpstr>ไตรมาส2!Print_Area</vt:lpstr>
      <vt:lpstr>ไตรมาส2!Print_Titles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Mananchaya Meeying</dc:creator>
  <cp:lastModifiedBy>Chutarat Chulchinda</cp:lastModifiedBy>
  <cp:lastPrinted>2024-04-23T08:02:35Z</cp:lastPrinted>
  <dcterms:created xsi:type="dcterms:W3CDTF">2024-01-10T07:59:11Z</dcterms:created>
  <dcterms:modified xsi:type="dcterms:W3CDTF">2024-04-23T08:14:23Z</dcterms:modified>
</cp:coreProperties>
</file>